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<sst xmlns="http://schemas.openxmlformats.org/spreadsheetml/2006/main" count="37" uniqueCount="24">
  <si>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Товарные Группы</t>
  </si>
  <si>
    <t>Реализация в действующих ценах</t>
  </si>
  <si>
    <t>Изменение цен в среднем по группе товаров, %</t>
  </si>
  <si>
    <t>Откланение товарооборота (+ -)</t>
  </si>
  <si>
    <t>Индекс цен</t>
  </si>
  <si>
    <t>Реализация в сопоставимых ценах</t>
  </si>
  <si>
    <t>Базесный</t>
  </si>
  <si>
    <t>Отчетный</t>
  </si>
  <si>
    <t>Одежда женская</t>
  </si>
  <si>
    <t>Одежда мужская</t>
  </si>
  <si>
    <t>Детский трикотаж</t>
  </si>
  <si>
    <t>Обувь</t>
  </si>
  <si>
    <t>Галантерея</t>
  </si>
  <si>
    <t>Игрушки</t>
  </si>
  <si>
    <t>Итого:</t>
  </si>
  <si>
    <t>p0*q0</t>
  </si>
  <si>
    <t>p1*q1</t>
  </si>
  <si>
    <t>(p1/p0)-1</t>
  </si>
  <si>
    <t>(p1q1)-(p0q0)</t>
  </si>
  <si>
    <t>p1q1/p0q1</t>
  </si>
  <si>
    <t>p0q1</t>
  </si>
  <si>
    <t>Влияние цены</t>
  </si>
  <si>
    <t>p1q1-p0q1</t>
  </si>
  <si>
    <t>Базисный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</si>
</sst>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15</xdr:row>
      <xdr:rowOff>66675</xdr:rowOff>
    </xdr:from>
    <xdr:to>
      <xdr:col>3</xdr:col>
      <xdr:colOff>933450</xdr:colOff>
      <xdr:row>28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2790825"/>
          <a:ext cx="3800475" cy="206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С ростом (падением) цен наблюдается рост реализации продукции по всем видам продукции. По всем наименованиям продукции, кроме двух (где цены отчетного периода ниже цен базисного) реализация в сопоставимых ценах меньше реализации отчетного периода. Как следствие, реализация в сопоставимых ценах в целом меньше суммарного товарооборота отчетного периода.
Использовались методы ЭА: Индексный метод, Метод сравнения, 
Использовались средние, абсолютные, относительные величины.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8.421875" style="0" bestFit="1" customWidth="1"/>
    <col min="2" max="2" width="14.00390625" style="0" customWidth="1"/>
    <col min="3" max="3" width="15.7109375" style="0" customWidth="1"/>
    <col min="4" max="4" width="21.28125" style="0" customWidth="1"/>
    <col min="5" max="5" width="16.8515625" style="0" customWidth="1"/>
    <col min="6" max="6" width="10.7109375" style="0" customWidth="1"/>
    <col min="7" max="7" width="15.140625" style="0" customWidth="1"/>
    <col min="8" max="8" width="14.8515625" style="0" bestFit="1" customWidth="1"/>
  </cols>
  <sheetData>
    <row r="1" spans="1:7" ht="12.75">
      <c r="A1" s="16" t="s">
        <v>0</v>
      </c>
      <c r="B1" s="14" t="s">
        <v>1</v>
      </c>
      <c r="C1" s="14"/>
      <c r="D1" s="14" t="s">
        <v>2</v>
      </c>
      <c r="E1" s="14" t="s">
        <v>3</v>
      </c>
      <c r="F1" s="14" t="s">
        <v>4</v>
      </c>
      <c r="G1" s="14" t="s">
        <v>5</v>
      </c>
    </row>
    <row r="2" spans="1:8" ht="36" customHeight="1">
      <c r="A2" s="17"/>
      <c r="B2" s="5" t="s">
        <v>23</v>
      </c>
      <c r="C2" s="5" t="s">
        <v>7</v>
      </c>
      <c r="D2" s="15"/>
      <c r="E2" s="15"/>
      <c r="F2" s="15"/>
      <c r="G2" s="15"/>
      <c r="H2" s="5" t="s">
        <v>21</v>
      </c>
    </row>
    <row r="3" spans="1:8" ht="12.75">
      <c r="A3" s="3"/>
      <c r="B3" s="3" t="s">
        <v>15</v>
      </c>
      <c r="C3" s="3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13" t="s">
        <v>22</v>
      </c>
    </row>
    <row r="4" spans="1:8" ht="12.75">
      <c r="A4" t="s">
        <v>8</v>
      </c>
      <c r="B4" s="1">
        <v>2582</v>
      </c>
      <c r="C4" s="1">
        <v>2878</v>
      </c>
      <c r="D4" s="10">
        <v>23</v>
      </c>
      <c r="E4" s="1">
        <f aca="true" t="shared" si="0" ref="E4:E9">C4-B4</f>
        <v>296</v>
      </c>
      <c r="F4" s="1">
        <f aca="true" t="shared" si="1" ref="F4:F9">(D4/100)+1</f>
        <v>1.23</v>
      </c>
      <c r="G4" s="10">
        <f aca="true" t="shared" si="2" ref="G4:G9">C4/F4</f>
        <v>2339.837398373984</v>
      </c>
      <c r="H4" s="10">
        <f>C4-G4</f>
        <v>538.1626016260161</v>
      </c>
    </row>
    <row r="5" spans="1:8" ht="12.75">
      <c r="A5" t="s">
        <v>9</v>
      </c>
      <c r="B5" s="1">
        <v>1995</v>
      </c>
      <c r="C5" s="1">
        <v>2025</v>
      </c>
      <c r="D5" s="10">
        <v>18</v>
      </c>
      <c r="E5" s="1">
        <f t="shared" si="0"/>
        <v>30</v>
      </c>
      <c r="F5" s="1">
        <f t="shared" si="1"/>
        <v>1.18</v>
      </c>
      <c r="G5" s="10">
        <f t="shared" si="2"/>
        <v>1716.1016949152543</v>
      </c>
      <c r="H5" s="10">
        <f>C5-G5</f>
        <v>308.89830508474574</v>
      </c>
    </row>
    <row r="6" spans="1:8" ht="12.75">
      <c r="A6" t="s">
        <v>10</v>
      </c>
      <c r="B6" s="1">
        <v>1456</v>
      </c>
      <c r="C6" s="1">
        <v>1805</v>
      </c>
      <c r="D6" s="10">
        <v>-3</v>
      </c>
      <c r="E6" s="1">
        <f t="shared" si="0"/>
        <v>349</v>
      </c>
      <c r="F6" s="1">
        <f t="shared" si="1"/>
        <v>0.97</v>
      </c>
      <c r="G6" s="10">
        <f t="shared" si="2"/>
        <v>1860.8247422680413</v>
      </c>
      <c r="H6" s="10">
        <f>C6-G6</f>
        <v>-55.82474226804129</v>
      </c>
    </row>
    <row r="7" spans="1:8" ht="12.75">
      <c r="A7" t="s">
        <v>11</v>
      </c>
      <c r="B7" s="1">
        <v>4564</v>
      </c>
      <c r="C7" s="1">
        <v>5110</v>
      </c>
      <c r="D7" s="10">
        <v>31</v>
      </c>
      <c r="E7" s="1">
        <f t="shared" si="0"/>
        <v>546</v>
      </c>
      <c r="F7" s="1">
        <f t="shared" si="1"/>
        <v>1.31</v>
      </c>
      <c r="G7" s="10">
        <f t="shared" si="2"/>
        <v>3900.763358778626</v>
      </c>
      <c r="H7" s="10">
        <f>C7-G7</f>
        <v>1209.2366412213742</v>
      </c>
    </row>
    <row r="8" spans="1:8" ht="12.75">
      <c r="A8" t="s">
        <v>12</v>
      </c>
      <c r="B8" s="1">
        <v>868</v>
      </c>
      <c r="C8" s="1">
        <v>1006</v>
      </c>
      <c r="D8" s="10">
        <v>-7</v>
      </c>
      <c r="E8" s="1">
        <f t="shared" si="0"/>
        <v>138</v>
      </c>
      <c r="F8" s="1">
        <f t="shared" si="1"/>
        <v>0.9299999999999999</v>
      </c>
      <c r="G8" s="10">
        <f t="shared" si="2"/>
        <v>1081.720430107527</v>
      </c>
      <c r="H8" s="10">
        <f>C8-G8</f>
        <v>-75.72043010752691</v>
      </c>
    </row>
    <row r="9" spans="1:8" ht="12.75">
      <c r="A9" t="s">
        <v>13</v>
      </c>
      <c r="B9" s="1">
        <v>1956</v>
      </c>
      <c r="C9" s="1">
        <v>2220</v>
      </c>
      <c r="D9" s="10">
        <v>11</v>
      </c>
      <c r="E9" s="1">
        <f t="shared" si="0"/>
        <v>264</v>
      </c>
      <c r="F9" s="1">
        <f t="shared" si="1"/>
        <v>1.11</v>
      </c>
      <c r="G9" s="10">
        <f t="shared" si="2"/>
        <v>1999.9999999999998</v>
      </c>
      <c r="H9" s="10">
        <f>C9-G9</f>
        <v>220.00000000000023</v>
      </c>
    </row>
    <row r="10" spans="1:8" s="2" customFormat="1" ht="12.75">
      <c r="A10" s="2" t="s">
        <v>14</v>
      </c>
      <c r="B10" s="6">
        <f>SUM(B4:B9)</f>
        <v>13421</v>
      </c>
      <c r="C10" s="6">
        <f>SUM(C4:C9)</f>
        <v>15044</v>
      </c>
      <c r="F10" s="12">
        <f>C10/G10</f>
        <v>1.166269571528526</v>
      </c>
      <c r="G10" s="11">
        <f>SUM(G4:G9)</f>
        <v>12899.247624443433</v>
      </c>
      <c r="H10" s="11">
        <f>SUM(H4:H9)</f>
        <v>2144.752375556568</v>
      </c>
    </row>
    <row r="11" ht="12.75">
      <c r="F11" s="1"/>
    </row>
    <row r="14" spans="2:4" ht="12.75">
      <c r="B14" s="9"/>
      <c r="C14" s="9"/>
      <c r="D14" s="9"/>
    </row>
    <row r="15" spans="2:4" ht="12.75">
      <c r="B15" s="9"/>
      <c r="C15" s="9"/>
      <c r="D15" s="9"/>
    </row>
    <row r="16" spans="2:4" ht="12.75">
      <c r="B16" s="9"/>
      <c r="C16" s="9"/>
      <c r="D16" s="9"/>
    </row>
    <row r="17" spans="2:4" ht="12.75">
      <c r="B17" s="9"/>
      <c r="C17" s="9"/>
      <c r="D17" s="9"/>
    </row>
    <row r="18" spans="2:4" ht="12.75">
      <c r="B18" s="9"/>
      <c r="C18" s="9"/>
      <c r="D18" s="9"/>
    </row>
    <row r="19" spans="2:4" ht="12.75">
      <c r="B19" s="9"/>
      <c r="C19" s="9"/>
      <c r="D19" s="9"/>
    </row>
    <row r="20" spans="2:4" ht="12.75">
      <c r="B20" s="9"/>
      <c r="C20" s="9"/>
      <c r="D20" s="9"/>
    </row>
    <row r="21" spans="2:4" ht="12.75">
      <c r="B21" s="9"/>
      <c r="C21" s="9"/>
      <c r="D21" s="9"/>
    </row>
    <row r="22" spans="2:4" ht="12.75">
      <c r="B22" s="9"/>
      <c r="C22" s="9"/>
      <c r="D22" s="9"/>
    </row>
    <row r="23" spans="2:4" ht="12.75">
      <c r="B23" s="9"/>
      <c r="C23" s="9"/>
      <c r="D23" s="9"/>
    </row>
    <row r="24" spans="2:4" ht="12.75">
      <c r="B24" s="9"/>
      <c r="C24" s="9"/>
      <c r="D24" s="9"/>
    </row>
  </sheetData>
  <mergeCells count="6">
    <mergeCell ref="G1:G2"/>
    <mergeCell ref="A1:A2"/>
    <mergeCell ref="B1:C1"/>
    <mergeCell ref="D1:D2"/>
    <mergeCell ref="E1:E2"/>
    <mergeCell ref="F1:F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B3" sqref="B3:F3"/>
    </sheetView>
  </sheetViews>
  <sheetFormatPr defaultColWidth="9.140625" defaultRowHeight="12.75"/>
  <cols>
    <col min="1" max="1" width="18.421875" style="0" bestFit="1" customWidth="1"/>
    <col min="3" max="3" width="10.28125" style="0" bestFit="1" customWidth="1"/>
    <col min="4" max="4" width="12.140625" style="0" customWidth="1"/>
    <col min="5" max="5" width="19.57421875" style="0" customWidth="1"/>
    <col min="6" max="6" width="11.00390625" style="0" customWidth="1"/>
    <col min="7" max="7" width="22.57421875" style="0" customWidth="1"/>
  </cols>
  <sheetData>
    <row r="1" spans="1:7" ht="12.75">
      <c r="A1" s="16" t="s">
        <v>0</v>
      </c>
      <c r="B1" s="14" t="s">
        <v>1</v>
      </c>
      <c r="C1" s="14"/>
      <c r="D1" s="14" t="s">
        <v>2</v>
      </c>
      <c r="E1" s="14" t="s">
        <v>3</v>
      </c>
      <c r="F1" s="14" t="s">
        <v>4</v>
      </c>
      <c r="G1" s="14" t="s">
        <v>5</v>
      </c>
    </row>
    <row r="2" spans="1:7" ht="12.75">
      <c r="A2" s="17"/>
      <c r="B2" s="5" t="s">
        <v>6</v>
      </c>
      <c r="C2" s="5" t="s">
        <v>7</v>
      </c>
      <c r="D2" s="15"/>
      <c r="E2" s="15"/>
      <c r="F2" s="15"/>
      <c r="G2" s="15"/>
    </row>
    <row r="3" spans="1:7" ht="12.75">
      <c r="A3" s="3"/>
      <c r="B3" s="3" t="s">
        <v>15</v>
      </c>
      <c r="C3" s="3" t="s">
        <v>16</v>
      </c>
      <c r="D3" s="4" t="s">
        <v>17</v>
      </c>
      <c r="E3" s="4" t="s">
        <v>18</v>
      </c>
      <c r="F3" s="4" t="s">
        <v>19</v>
      </c>
      <c r="G3" s="4"/>
    </row>
    <row r="4" spans="1:7" ht="12.75">
      <c r="A4" t="s">
        <v>8</v>
      </c>
      <c r="B4" s="1">
        <v>2582</v>
      </c>
      <c r="C4" s="1">
        <v>2878</v>
      </c>
      <c r="D4" s="7">
        <v>23</v>
      </c>
      <c r="E4" s="1">
        <f>C4-B4</f>
        <v>296</v>
      </c>
      <c r="F4" s="7">
        <f>D4+100</f>
        <v>123</v>
      </c>
      <c r="G4" s="8"/>
    </row>
    <row r="5" spans="2:7" ht="12.75">
      <c r="B5" s="1"/>
      <c r="C5" s="1"/>
      <c r="D5" s="7"/>
      <c r="E5" s="1"/>
      <c r="G5" s="8"/>
    </row>
    <row r="6" spans="2:7" ht="12.75">
      <c r="B6" s="1"/>
      <c r="C6" s="1"/>
      <c r="D6" s="7"/>
      <c r="E6" s="1"/>
      <c r="G6" s="8"/>
    </row>
    <row r="7" spans="2:7" ht="12.75">
      <c r="B7" s="1"/>
      <c r="C7" s="1"/>
      <c r="D7" s="7"/>
      <c r="E7" s="1"/>
      <c r="G7" s="8"/>
    </row>
    <row r="8" spans="2:7" ht="12.75">
      <c r="B8" s="1"/>
      <c r="C8" s="1"/>
      <c r="D8" s="7"/>
      <c r="E8" s="1"/>
      <c r="G8" s="8"/>
    </row>
    <row r="9" spans="2:7" ht="12.75">
      <c r="B9" s="1"/>
      <c r="C9" s="1"/>
      <c r="D9" s="7"/>
      <c r="E9" s="1"/>
      <c r="G9" s="8"/>
    </row>
  </sheetData>
  <mergeCells count="6">
    <mergeCell ref="F1:F2"/>
    <mergeCell ref="G1:G2"/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2006-05-28T15:35:38Z</cp:lastPrinted>
  <dcterms:created xsi:type="dcterms:W3CDTF">1996-10-08T23:32:33Z</dcterms:created>
  <dcterms:modified xsi:type="dcterms:W3CDTF">2006-05-28T15:36:16Z</dcterms:modified>
  <cp:category/>
  <cp:version/>
  <cp:contentType/>
  <cp:contentStatus/>
</cp:coreProperties>
</file>