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14-2" sheetId="2" r:id="rId2"/>
    <sheet name="14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<sst xmlns="http://schemas.openxmlformats.org/spreadsheetml/2006/main" count="36" uniqueCount="22">
  <si>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Показатели</t>
  </si>
  <si>
    <t>Прод товары</t>
  </si>
  <si>
    <t>Непрод тов</t>
  </si>
  <si>
    <t>Удельный вес</t>
  </si>
  <si>
    <t>Уроветьиздержек</t>
  </si>
  <si>
    <t>Базесный</t>
  </si>
  <si>
    <t>Отчетный</t>
  </si>
  <si>
    <t>Процентные цисла</t>
  </si>
  <si>
    <t>Процентные цисла базесный</t>
  </si>
  <si>
    <t>d1</t>
  </si>
  <si>
    <t>d0</t>
  </si>
  <si>
    <t>у0</t>
  </si>
  <si>
    <t>у1</t>
  </si>
  <si>
    <t>d0y0</t>
  </si>
  <si>
    <t>d1y0</t>
  </si>
  <si>
    <t>d1y1</t>
  </si>
  <si>
    <t>▲</t>
  </si>
  <si>
    <t>d- доля</t>
  </si>
  <si>
    <t>уровень издержек</t>
  </si>
  <si>
    <t>уровень издержек (изминение за счет доли)</t>
  </si>
  <si>
    <t>уровень издержек (изминение за счет издержек обращения)</t>
  </si>
  <si>
    <t>Уровень издержек обращения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</si>
</sst>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2">
      <selection activeCell="B18" sqref="B18"/>
    </sheetView>
  </sheetViews>
  <sheetFormatPr defaultColWidth="9.140625" defaultRowHeight="12.75"/>
  <cols>
    <col min="1" max="1" width="12.00390625" style="0" bestFit="1" customWidth="1"/>
    <col min="2" max="2" width="18.421875" style="0" bestFit="1" customWidth="1"/>
    <col min="3" max="3" width="14.421875" style="0" customWidth="1"/>
    <col min="4" max="4" width="16.140625" style="0" bestFit="1" customWidth="1"/>
    <col min="5" max="5" width="16.140625" style="0" customWidth="1"/>
    <col min="6" max="6" width="16.7109375" style="0" bestFit="1" customWidth="1"/>
    <col min="7" max="8" width="14.57421875" style="0" customWidth="1"/>
    <col min="9" max="9" width="13.140625" style="0" customWidth="1"/>
    <col min="10" max="10" width="14.140625" style="0" customWidth="1"/>
  </cols>
  <sheetData>
    <row r="1" spans="1:11" ht="12.75">
      <c r="A1" s="13" t="s">
        <v>0</v>
      </c>
      <c r="B1" s="14" t="s">
        <v>3</v>
      </c>
      <c r="C1" s="14"/>
      <c r="D1" s="14" t="s">
        <v>21</v>
      </c>
      <c r="E1" s="14"/>
      <c r="F1" s="14" t="s">
        <v>8</v>
      </c>
      <c r="G1" s="14"/>
      <c r="H1" s="8"/>
      <c r="I1" s="15"/>
      <c r="J1" s="15"/>
      <c r="K1" s="4"/>
    </row>
    <row r="2" spans="1:11" ht="12.75">
      <c r="A2" s="13"/>
      <c r="B2" s="7" t="s">
        <v>5</v>
      </c>
      <c r="C2" s="7" t="s">
        <v>6</v>
      </c>
      <c r="D2" s="8" t="s">
        <v>5</v>
      </c>
      <c r="E2" s="8" t="s">
        <v>6</v>
      </c>
      <c r="F2" s="8" t="s">
        <v>5</v>
      </c>
      <c r="G2" s="8" t="s">
        <v>6</v>
      </c>
      <c r="H2" s="8"/>
      <c r="I2" s="3"/>
      <c r="J2" s="3"/>
      <c r="K2" s="4"/>
    </row>
    <row r="3" spans="1:11" ht="12.75">
      <c r="A3" s="13"/>
      <c r="B3" s="12" t="s">
        <v>10</v>
      </c>
      <c r="C3" s="12" t="s">
        <v>9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3"/>
      <c r="J3" s="3"/>
      <c r="K3" s="4"/>
    </row>
    <row r="4" spans="1:11" ht="12.75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3"/>
      <c r="J4" s="3"/>
      <c r="K4" s="4"/>
    </row>
    <row r="5" spans="1:11" ht="12.75">
      <c r="A5" s="7" t="s">
        <v>1</v>
      </c>
      <c r="B5" s="8">
        <v>51.6</v>
      </c>
      <c r="C5" s="8">
        <v>58.4</v>
      </c>
      <c r="D5" s="8">
        <v>34.5</v>
      </c>
      <c r="E5" s="9">
        <v>40.2</v>
      </c>
      <c r="F5" s="8">
        <f>B5*D5</f>
        <v>1780.2</v>
      </c>
      <c r="G5" s="8">
        <f>D5*C5</f>
        <v>2014.8</v>
      </c>
      <c r="H5" s="8">
        <f>C5*E5</f>
        <v>2347.6800000000003</v>
      </c>
      <c r="I5" s="3"/>
      <c r="J5" s="3"/>
      <c r="K5" s="4"/>
    </row>
    <row r="6" spans="1:11" ht="12.75">
      <c r="A6" s="7" t="s">
        <v>2</v>
      </c>
      <c r="B6" s="8">
        <v>48.4</v>
      </c>
      <c r="C6" s="8">
        <v>41.6</v>
      </c>
      <c r="D6" s="8">
        <v>26.1</v>
      </c>
      <c r="E6" s="9">
        <v>22.4</v>
      </c>
      <c r="F6" s="8">
        <f>B6*D6</f>
        <v>1263.24</v>
      </c>
      <c r="G6" s="8">
        <f>D6*C6</f>
        <v>1085.76</v>
      </c>
      <c r="H6" s="8">
        <f>C6*E6</f>
        <v>931.8399999999999</v>
      </c>
      <c r="I6" s="3"/>
      <c r="J6" s="3"/>
      <c r="K6" s="4"/>
    </row>
    <row r="7" spans="1:11" ht="12.75">
      <c r="A7" s="7"/>
      <c r="B7" s="12">
        <f>SUM(B5:B6)</f>
        <v>100</v>
      </c>
      <c r="C7" s="12">
        <f>SUM(C5:C6)</f>
        <v>100</v>
      </c>
      <c r="D7" s="8"/>
      <c r="E7" s="8"/>
      <c r="F7" s="8">
        <f>(F6+F5)</f>
        <v>3043.44</v>
      </c>
      <c r="G7" s="8">
        <f>(G6+G5)</f>
        <v>3100.56</v>
      </c>
      <c r="H7" s="8">
        <f>(H6+H5)</f>
        <v>3279.5200000000004</v>
      </c>
      <c r="I7" s="3"/>
      <c r="J7" s="3"/>
      <c r="K7" s="4"/>
    </row>
    <row r="8" spans="6:11" ht="12.75">
      <c r="F8" s="10">
        <f>F7/100</f>
        <v>30.4344</v>
      </c>
      <c r="G8" s="10">
        <f>G7/100</f>
        <v>31.0056</v>
      </c>
      <c r="H8" s="10">
        <f>H7/100</f>
        <v>32.7952</v>
      </c>
      <c r="I8" s="5"/>
      <c r="J8" s="5"/>
      <c r="K8" s="4"/>
    </row>
    <row r="14" spans="3:6" ht="12.75">
      <c r="C14" t="s">
        <v>18</v>
      </c>
      <c r="E14" s="6" t="s">
        <v>16</v>
      </c>
      <c r="F14" s="11">
        <f>H8-F8</f>
        <v>2.360800000000001</v>
      </c>
    </row>
    <row r="15" spans="2:6" ht="12.75">
      <c r="B15" t="s">
        <v>17</v>
      </c>
      <c r="C15" t="s">
        <v>19</v>
      </c>
      <c r="E15" s="6" t="s">
        <v>16</v>
      </c>
      <c r="F15" s="11">
        <f>G8-F8</f>
        <v>0.571200000000001</v>
      </c>
    </row>
    <row r="16" spans="3:6" ht="12.75">
      <c r="C16" t="s">
        <v>20</v>
      </c>
      <c r="E16" s="6" t="s">
        <v>16</v>
      </c>
      <c r="F16" s="11">
        <f>H8-G8</f>
        <v>1.7896</v>
      </c>
    </row>
  </sheetData>
  <mergeCells count="5">
    <mergeCell ref="I1:J1"/>
    <mergeCell ref="A1:A3"/>
    <mergeCell ref="B1:C1"/>
    <mergeCell ref="F1:G1"/>
    <mergeCell ref="D1:E1"/>
  </mergeCells>
  <printOptions/>
  <pageMargins left="0.75" right="0.75" top="1" bottom="1" header="0.5" footer="0.5"/>
  <pageSetup horizontalDpi="600" verticalDpi="600" orientation="landscape" paperSize="9" r:id="rId1"/>
  <ignoredErrors>
    <ignoredError sqref="B7:C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0" sqref="B30"/>
    </sheetView>
  </sheetViews>
  <sheetFormatPr defaultColWidth="9.140625" defaultRowHeight="12.75"/>
  <cols>
    <col min="1" max="1" width="12.00390625" style="0" bestFit="1" customWidth="1"/>
    <col min="4" max="4" width="16.140625" style="0" bestFit="1" customWidth="1"/>
    <col min="6" max="6" width="16.7109375" style="0" bestFit="1" customWidth="1"/>
    <col min="7" max="7" width="14.57421875" style="0" customWidth="1"/>
  </cols>
  <sheetData>
    <row r="1" spans="1:7" ht="12.75">
      <c r="A1" t="s">
        <v>0</v>
      </c>
      <c r="B1" s="16" t="s">
        <v>3</v>
      </c>
      <c r="C1" s="16"/>
      <c r="D1" t="s">
        <v>4</v>
      </c>
      <c r="F1" s="16" t="s">
        <v>7</v>
      </c>
      <c r="G1" s="16"/>
    </row>
    <row r="2" spans="2:7" ht="12.75">
      <c r="B2" t="s">
        <v>5</v>
      </c>
      <c r="C2" t="s">
        <v>6</v>
      </c>
      <c r="F2" s="1" t="s">
        <v>5</v>
      </c>
      <c r="G2" s="1" t="s">
        <v>6</v>
      </c>
    </row>
    <row r="3" spans="1:7" ht="12.75">
      <c r="A3" t="s">
        <v>1</v>
      </c>
      <c r="B3" s="1">
        <v>51.6</v>
      </c>
      <c r="C3" s="1">
        <v>58.4</v>
      </c>
      <c r="D3" s="1">
        <v>62.4</v>
      </c>
      <c r="E3" s="2">
        <f>(D3*B3+D4*B4)/100</f>
        <v>53.8816</v>
      </c>
      <c r="F3" s="1">
        <f>B3*D3</f>
        <v>3219.84</v>
      </c>
      <c r="G3" s="1">
        <f>D3*C3</f>
        <v>3644.16</v>
      </c>
    </row>
    <row r="4" spans="1:7" ht="12.75">
      <c r="A4" t="s">
        <v>2</v>
      </c>
      <c r="B4" s="1">
        <v>48.4</v>
      </c>
      <c r="C4" s="1">
        <v>41.6</v>
      </c>
      <c r="D4" s="1">
        <v>44.8</v>
      </c>
      <c r="E4" s="2">
        <f>(D3*C3+D4*C4)/100</f>
        <v>55.0784</v>
      </c>
      <c r="F4" s="1">
        <f>B4*D4</f>
        <v>2168.3199999999997</v>
      </c>
      <c r="G4" s="1">
        <f>D4*C4</f>
        <v>1863.6799999999998</v>
      </c>
    </row>
    <row r="5" spans="2:7" ht="12.75">
      <c r="B5" s="1">
        <f>SUM(B3:B4)</f>
        <v>100</v>
      </c>
      <c r="C5" s="1">
        <f>SUM(C3:C4)</f>
        <v>100</v>
      </c>
      <c r="D5" s="1"/>
      <c r="E5" s="3"/>
      <c r="F5" s="1">
        <f>(F4+F3)</f>
        <v>5388.16</v>
      </c>
      <c r="G5" s="1">
        <f>(G4+G3)</f>
        <v>5507.84</v>
      </c>
    </row>
    <row r="6" spans="6:7" ht="12.75">
      <c r="F6" s="2">
        <f>F5/100</f>
        <v>53.8816</v>
      </c>
      <c r="G6" s="2">
        <f>G5/100</f>
        <v>55.0784</v>
      </c>
    </row>
  </sheetData>
  <mergeCells count="2">
    <mergeCell ref="B1:C1"/>
    <mergeCell ref="F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2006-05-28T15:50:46Z</cp:lastPrinted>
  <dcterms:created xsi:type="dcterms:W3CDTF">1996-10-08T23:32:33Z</dcterms:created>
  <dcterms:modified xsi:type="dcterms:W3CDTF">2006-05-28T15:50:55Z</dcterms:modified>
  <cp:category/>
  <cp:version/>
  <cp:contentType/>
  <cp:contentStatus/>
</cp:coreProperties>
</file>